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0821" sheetId="6" r:id="rId1"/>
    <sheet name="0521" sheetId="5" r:id="rId2"/>
    <sheet name="0421" sheetId="4" r:id="rId3"/>
    <sheet name="0321" sheetId="3" r:id="rId4"/>
    <sheet name="0221" sheetId="2" r:id="rId5"/>
    <sheet name="0121" sheetId="1" r:id="rId6"/>
  </sheets>
  <calcPr calcId="114210"/>
</workbook>
</file>

<file path=xl/calcChain.xml><?xml version="1.0" encoding="utf-8"?>
<calcChain xmlns="http://schemas.openxmlformats.org/spreadsheetml/2006/main">
  <c r="C23" i="6"/>
  <c r="C15"/>
  <c r="C19" i="5"/>
  <c r="C13"/>
  <c r="D21"/>
  <c r="D23"/>
  <c r="C18" i="4"/>
  <c r="C13"/>
  <c r="D20"/>
  <c r="D22"/>
  <c r="C22" i="3"/>
  <c r="C10"/>
  <c r="C15"/>
  <c r="C20" i="2"/>
  <c r="C11"/>
  <c r="C13"/>
  <c r="C10" i="1"/>
  <c r="C17"/>
  <c r="C12"/>
  <c r="D19"/>
  <c r="D21"/>
  <c r="D25" i="6"/>
  <c r="D27"/>
  <c r="D24" i="3"/>
  <c r="D26"/>
  <c r="D22" i="2"/>
  <c r="D24"/>
</calcChain>
</file>

<file path=xl/sharedStrings.xml><?xml version="1.0" encoding="utf-8"?>
<sst xmlns="http://schemas.openxmlformats.org/spreadsheetml/2006/main" count="101" uniqueCount="86">
  <si>
    <t>Mid-Continent Intergroup Inc.</t>
  </si>
  <si>
    <t>Treasurer Report - January, 2021</t>
  </si>
  <si>
    <t>Deposits - January, 2021</t>
  </si>
  <si>
    <t xml:space="preserve">   Total Receipts</t>
  </si>
  <si>
    <t>Disbursements - January, 2021</t>
  </si>
  <si>
    <t>Ck. 335 - Wilco, Inc., storage for 2 years</t>
  </si>
  <si>
    <t xml:space="preserve">   Total Expenses</t>
  </si>
  <si>
    <t>Total Decrease For January, 2021</t>
  </si>
  <si>
    <t>General Checking Ending Balance January, 31, 2021</t>
  </si>
  <si>
    <t>Beginning Balance January 1, 2021 (From 12/31/2020)</t>
  </si>
  <si>
    <t>Treasurer Report - February, 2021</t>
  </si>
  <si>
    <t>Beginning Balance February 1, 2021 (From 01/31/2021)</t>
  </si>
  <si>
    <t>Deposits - February, 2021</t>
  </si>
  <si>
    <t>Disbursements - February, 2021</t>
  </si>
  <si>
    <t>Ck. 337 -Shelter Insurance, annual insurance premium</t>
  </si>
  <si>
    <t>General Checking Ending Balance February 28, 2021</t>
  </si>
  <si>
    <t>Ck. 334 - MVUMC, Saturday AM/Intergroup 01/2021 Rent</t>
  </si>
  <si>
    <t>Wichita, Saturday PM (01/13/2021)</t>
  </si>
  <si>
    <t>Wichita, Monday AM (01/13/2021)</t>
  </si>
  <si>
    <t>Wichita, Saturday AM MVUMC rent (01/27/2021)</t>
  </si>
  <si>
    <t>Wichita, Saturday AM (01/27/2021)</t>
  </si>
  <si>
    <t>Wichita, Monday AM (2/5/2021)</t>
  </si>
  <si>
    <t>Wichita, Saturday PM (2/22/2021)</t>
  </si>
  <si>
    <t>Wichita, Saturday AM MVUMC rent (2/23/2021)</t>
  </si>
  <si>
    <t>Wichita, Saturday AM (02/23/2021)</t>
  </si>
  <si>
    <t>Wichita, Big Book (2/23/2021)</t>
  </si>
  <si>
    <t>Ck. 338 -Barbara H, reimbursements:  WSBC registration, $149;</t>
  </si>
  <si>
    <t xml:space="preserve"> card for member, $2.50; postage, $2.15; stamps, $11</t>
  </si>
  <si>
    <t>Ck. 336 - MVUMC, Saturday AM/Intergroup 02/2021 Rent</t>
  </si>
  <si>
    <t>Total decrease For February, 2021</t>
  </si>
  <si>
    <t>Treasurer Report - March, 2021</t>
  </si>
  <si>
    <t>Beginning Balance March 1, 2021 (From 02/28/2021)</t>
  </si>
  <si>
    <t>Deposits - March, 2021</t>
  </si>
  <si>
    <t>Wichita, Monday AM (3/27/2021)</t>
  </si>
  <si>
    <t>Wichita, Saturday AM MVUMC rent (3/27/2021)</t>
  </si>
  <si>
    <t>Wichita, Saturday AM (3/27/2021)</t>
  </si>
  <si>
    <t>Disbursements - March, 2021</t>
  </si>
  <si>
    <t>Ck. 339- MVUMC, Saturday AM/Intergroup 03/2021 Rent</t>
  </si>
  <si>
    <t>checkbook) as agreed with Region 4 Treasurer via email</t>
  </si>
  <si>
    <t>Ck. 340 -Region 4, replace 4 old, never cashed checks (voided in</t>
  </si>
  <si>
    <t>Voided 4 old, never cashed checks written to Region 4 per email</t>
  </si>
  <si>
    <t>agreement with Region 4 Treasurer</t>
  </si>
  <si>
    <t>General Checking Ending Balance March 31, 2021</t>
  </si>
  <si>
    <t>Sale of lunch bags and jewelry (3/27/21)</t>
  </si>
  <si>
    <t>Prudent Reserve ending balance March 31, 2021</t>
  </si>
  <si>
    <t>Total increase For March, 2021</t>
  </si>
  <si>
    <t>Treasurer Report - April, 2021</t>
  </si>
  <si>
    <t>Beginning Balance April 1, 2021 (From 03/31/2021)</t>
  </si>
  <si>
    <t>Deposits -April, 2021</t>
  </si>
  <si>
    <t>Wichita, Monday AM (4/24/2021)</t>
  </si>
  <si>
    <t>Wichita, Saturday AM MVUMC rent (4/24/2021)</t>
  </si>
  <si>
    <t>Wichita, Saturday PM (4/24/2021)</t>
  </si>
  <si>
    <t>Wichita, Wednesday Big Book (4/28/2021)</t>
  </si>
  <si>
    <t>Disbursements - April, 2021</t>
  </si>
  <si>
    <t>Ck. 341- MVUMC, Saturday AM/Intergroup 04/2021 Rent</t>
  </si>
  <si>
    <t>Total increase For April, 2021</t>
  </si>
  <si>
    <t>General Checking Ending Balance April 30, 2021</t>
  </si>
  <si>
    <t>Treasurer Report - May, 2021</t>
  </si>
  <si>
    <t>Beginning Balance May 1, 2021 (From 04/30/2021)</t>
  </si>
  <si>
    <t>Wichita, Monday AM (5/22/2021)</t>
  </si>
  <si>
    <t>Wichita, Wednesday Big Book (5/22/2021)</t>
  </si>
  <si>
    <t>Wichita, Saturday AM MVUMC rent (5/22/2021)</t>
  </si>
  <si>
    <t>Wichita, Saturday PM (5/22/2021)</t>
  </si>
  <si>
    <t>Deposits -May, 2021</t>
  </si>
  <si>
    <t>Disbursements - May, 2021</t>
  </si>
  <si>
    <t>Ck. 343-Ginny F., reimb for WSO literature &amp; labels (Public Outreach)</t>
  </si>
  <si>
    <t>Ck. 342-MVUMC, Saturday AM/Intergroup 05/2021 Rent</t>
  </si>
  <si>
    <t>Total increase For May, 2021</t>
  </si>
  <si>
    <t>General Checking Ending Balance May 31, 2021</t>
  </si>
  <si>
    <t>Disbursements - August, 2021</t>
  </si>
  <si>
    <t>Treasurer Report - September, 2021</t>
  </si>
  <si>
    <t>Deposits -September, 2021</t>
  </si>
  <si>
    <t>Wichita, Monday AM (9/11/2021)</t>
  </si>
  <si>
    <t>Wichita, Saturday AM (9/18/2021)</t>
  </si>
  <si>
    <t>Beginning Balance September 1, 2021 (From 08/31/2021)</t>
  </si>
  <si>
    <t>Ck. 352-Ginny F, reimb for lit holders</t>
  </si>
  <si>
    <t>Ck. 353-World Service Office contribution</t>
  </si>
  <si>
    <t>Ck. 354-Region 4, R4 contribution</t>
  </si>
  <si>
    <t>Sale of chairs and table (9/4/2021)</t>
  </si>
  <si>
    <t>Sale of file cabinet (9/4/2021)</t>
  </si>
  <si>
    <t>Wichita, Saturday PM (9/4/2021)</t>
  </si>
  <si>
    <t>Ck. 351-MVUMC, Saturday AM/Intergroup 9/2021 rent</t>
  </si>
  <si>
    <t>Total decrease For September, 2021</t>
  </si>
  <si>
    <t>General Checking Ending Balance September 30, 2021</t>
  </si>
  <si>
    <t>Prudent Reserve ending balance September 30, 2021</t>
  </si>
  <si>
    <t>Wichita, Big Book (9/18/2021)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</si>
</sst>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0" fontId="0" fillId="0" borderId="0" xfId="0" quotePrefix="1"/>
    <xf numFmtId="44" fontId="0" fillId="0" borderId="0" xfId="2" applyFont="1"/>
    <xf numFmtId="44" fontId="0" fillId="0" borderId="2" xfId="2" applyFont="1" applyBorder="1"/>
    <xf numFmtId="43" fontId="0" fillId="0" borderId="0" xfId="1" applyFont="1" applyBorder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A13" sqref="A13"/>
    </sheetView>
  </sheetViews>
  <sheetFormatPr defaultRowHeight="15"/>
  <cols>
    <col min="1" max="1" width="58.42578125" customWidth="1"/>
    <col min="3" max="4" width="10.5703125" style="2" bestFit="1" customWidth="1"/>
    <col min="5" max="10" width="9.140625" style="2"/>
  </cols>
  <sheetData>
    <row r="1" spans="1:4">
      <c r="A1" s="8" t="s">
        <v>0</v>
      </c>
      <c r="B1" s="8"/>
      <c r="C1" s="8"/>
      <c r="D1" s="8"/>
    </row>
    <row r="2" spans="1:4">
      <c r="A2" s="8" t="s">
        <v>70</v>
      </c>
      <c r="B2" s="8"/>
      <c r="C2" s="8"/>
      <c r="D2" s="8"/>
    </row>
    <row r="5" spans="1:4">
      <c r="A5" t="s">
        <v>74</v>
      </c>
      <c r="D5" s="5">
        <v>6718.61</v>
      </c>
    </row>
    <row r="7" spans="1:4">
      <c r="A7" s="1" t="s">
        <v>71</v>
      </c>
    </row>
    <row r="8" spans="1:4">
      <c r="A8" t="s">
        <v>78</v>
      </c>
      <c r="C8" s="2">
        <v>350</v>
      </c>
    </row>
    <row r="9" spans="1:4">
      <c r="A9" t="s">
        <v>79</v>
      </c>
      <c r="C9" s="2">
        <v>25</v>
      </c>
    </row>
    <row r="10" spans="1:4">
      <c r="A10" t="s">
        <v>80</v>
      </c>
      <c r="C10" s="2">
        <v>100</v>
      </c>
    </row>
    <row r="11" spans="1:4">
      <c r="A11" t="s">
        <v>72</v>
      </c>
      <c r="C11" s="2">
        <v>30</v>
      </c>
    </row>
    <row r="12" spans="1:4">
      <c r="A12" t="s">
        <v>73</v>
      </c>
      <c r="B12" s="2"/>
      <c r="C12" s="2">
        <v>20</v>
      </c>
    </row>
    <row r="13" spans="1:4">
      <c r="A13" t="s">
        <v>85</v>
      </c>
      <c r="B13" s="2"/>
      <c r="C13" s="2">
        <v>130.69999999999999</v>
      </c>
    </row>
    <row r="14" spans="1:4">
      <c r="C14" s="3"/>
    </row>
    <row r="15" spans="1:4">
      <c r="A15" s="4" t="s">
        <v>3</v>
      </c>
      <c r="C15" s="2">
        <f>SUM(C8:C14)</f>
        <v>655.7</v>
      </c>
    </row>
    <row r="17" spans="1:4">
      <c r="A17" s="1" t="s">
        <v>69</v>
      </c>
    </row>
    <row r="18" spans="1:4">
      <c r="A18" t="s">
        <v>81</v>
      </c>
      <c r="C18" s="2">
        <v>50</v>
      </c>
    </row>
    <row r="19" spans="1:4">
      <c r="A19" t="s">
        <v>75</v>
      </c>
      <c r="C19" s="2">
        <v>35.54</v>
      </c>
    </row>
    <row r="20" spans="1:4">
      <c r="A20" t="s">
        <v>76</v>
      </c>
      <c r="C20" s="2">
        <v>500</v>
      </c>
    </row>
    <row r="21" spans="1:4">
      <c r="A21" t="s">
        <v>77</v>
      </c>
      <c r="C21" s="2">
        <v>250</v>
      </c>
    </row>
    <row r="22" spans="1:4">
      <c r="C22" s="3"/>
    </row>
    <row r="23" spans="1:4">
      <c r="A23" s="4" t="s">
        <v>6</v>
      </c>
      <c r="C23" s="2">
        <f>SUM(C18:C21)</f>
        <v>835.54</v>
      </c>
    </row>
    <row r="25" spans="1:4">
      <c r="A25" t="s">
        <v>82</v>
      </c>
      <c r="D25" s="3">
        <f>+C15-C23</f>
        <v>-179.83999999999992</v>
      </c>
    </row>
    <row r="27" spans="1:4" ht="15.75" thickBot="1">
      <c r="A27" t="s">
        <v>83</v>
      </c>
      <c r="D27" s="6">
        <f>+D5+D25</f>
        <v>6538.7699999999995</v>
      </c>
    </row>
    <row r="28" spans="1:4" ht="15.75" thickTop="1"/>
    <row r="30" spans="1:4">
      <c r="A30" t="s">
        <v>84</v>
      </c>
      <c r="D30" s="2">
        <v>2930</v>
      </c>
    </row>
  </sheetData>
  <mergeCells count="2">
    <mergeCell ref="A1:D1"/>
    <mergeCell ref="A2:D2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A24" sqref="A24"/>
    </sheetView>
  </sheetViews>
  <sheetFormatPr defaultRowHeight="15"/>
  <cols>
    <col min="1" max="1" width="58.42578125" customWidth="1"/>
    <col min="3" max="4" width="10.5703125" style="2" bestFit="1" customWidth="1"/>
    <col min="5" max="10" width="9.140625" style="2"/>
  </cols>
  <sheetData>
    <row r="1" spans="1:4">
      <c r="A1" s="8" t="s">
        <v>0</v>
      </c>
      <c r="B1" s="8"/>
      <c r="C1" s="8"/>
      <c r="D1" s="8"/>
    </row>
    <row r="2" spans="1:4">
      <c r="A2" s="8" t="s">
        <v>57</v>
      </c>
      <c r="B2" s="8"/>
      <c r="C2" s="8"/>
      <c r="D2" s="8"/>
    </row>
    <row r="5" spans="1:4">
      <c r="A5" t="s">
        <v>58</v>
      </c>
      <c r="D5" s="5">
        <v>7407.12</v>
      </c>
    </row>
    <row r="7" spans="1:4">
      <c r="A7" s="1" t="s">
        <v>63</v>
      </c>
    </row>
    <row r="8" spans="1:4">
      <c r="A8" t="s">
        <v>59</v>
      </c>
      <c r="C8" s="2">
        <v>30</v>
      </c>
    </row>
    <row r="9" spans="1:4">
      <c r="A9" s="2" t="s">
        <v>60</v>
      </c>
      <c r="B9" s="2"/>
      <c r="C9" s="2">
        <v>105</v>
      </c>
    </row>
    <row r="10" spans="1:4">
      <c r="A10" t="s">
        <v>61</v>
      </c>
      <c r="B10" s="2"/>
      <c r="C10" s="2">
        <v>20</v>
      </c>
    </row>
    <row r="11" spans="1:4">
      <c r="A11" t="s">
        <v>62</v>
      </c>
      <c r="B11" s="2"/>
      <c r="C11" s="2">
        <v>100</v>
      </c>
    </row>
    <row r="12" spans="1:4">
      <c r="C12" s="3"/>
    </row>
    <row r="13" spans="1:4">
      <c r="A13" s="4" t="s">
        <v>3</v>
      </c>
      <c r="C13" s="2">
        <f>SUM(C8:C12)</f>
        <v>255</v>
      </c>
    </row>
    <row r="15" spans="1:4">
      <c r="A15" s="1" t="s">
        <v>64</v>
      </c>
    </row>
    <row r="16" spans="1:4">
      <c r="A16" t="s">
        <v>66</v>
      </c>
      <c r="C16" s="2">
        <v>50</v>
      </c>
    </row>
    <row r="17" spans="1:4">
      <c r="A17" t="s">
        <v>65</v>
      </c>
      <c r="C17" s="2">
        <v>106.77</v>
      </c>
    </row>
    <row r="18" spans="1:4">
      <c r="A18" s="4"/>
      <c r="C18" s="3"/>
    </row>
    <row r="19" spans="1:4">
      <c r="A19" s="4" t="s">
        <v>6</v>
      </c>
      <c r="C19" s="2">
        <f>SUM(C16:C18)</f>
        <v>156.76999999999998</v>
      </c>
    </row>
    <row r="21" spans="1:4">
      <c r="A21" t="s">
        <v>67</v>
      </c>
      <c r="D21" s="3">
        <f>+C13-C19</f>
        <v>98.230000000000018</v>
      </c>
    </row>
    <row r="23" spans="1:4" ht="15.75" thickBot="1">
      <c r="A23" t="s">
        <v>68</v>
      </c>
      <c r="D23" s="6">
        <f>+D5+D21</f>
        <v>7505.35</v>
      </c>
    </row>
    <row r="24" spans="1:4" ht="15.75" thickTop="1"/>
  </sheetData>
  <mergeCells count="2">
    <mergeCell ref="A1:D1"/>
    <mergeCell ref="A2:D2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A23" sqref="A23"/>
    </sheetView>
  </sheetViews>
  <sheetFormatPr defaultRowHeight="15"/>
  <cols>
    <col min="1" max="1" width="58.42578125" customWidth="1"/>
    <col min="3" max="4" width="10.5703125" style="2" bestFit="1" customWidth="1"/>
    <col min="5" max="10" width="9.140625" style="2"/>
  </cols>
  <sheetData>
    <row r="1" spans="1:4">
      <c r="A1" s="8" t="s">
        <v>0</v>
      </c>
      <c r="B1" s="8"/>
      <c r="C1" s="8"/>
      <c r="D1" s="8"/>
    </row>
    <row r="2" spans="1:4">
      <c r="A2" s="8" t="s">
        <v>46</v>
      </c>
      <c r="B2" s="8"/>
      <c r="C2" s="8"/>
      <c r="D2" s="8"/>
    </row>
    <row r="5" spans="1:4">
      <c r="A5" t="s">
        <v>47</v>
      </c>
      <c r="D5" s="5">
        <v>7099.12</v>
      </c>
    </row>
    <row r="7" spans="1:4">
      <c r="A7" s="1" t="s">
        <v>48</v>
      </c>
    </row>
    <row r="8" spans="1:4">
      <c r="A8" t="s">
        <v>49</v>
      </c>
      <c r="C8" s="2">
        <v>30</v>
      </c>
    </row>
    <row r="9" spans="1:4">
      <c r="A9" s="2" t="s">
        <v>52</v>
      </c>
      <c r="B9" s="2"/>
      <c r="C9" s="2">
        <v>106</v>
      </c>
    </row>
    <row r="10" spans="1:4">
      <c r="A10" t="s">
        <v>50</v>
      </c>
      <c r="B10" s="2"/>
      <c r="C10" s="2">
        <v>22</v>
      </c>
    </row>
    <row r="11" spans="1:4">
      <c r="A11" t="s">
        <v>51</v>
      </c>
      <c r="B11" s="2"/>
      <c r="C11" s="2">
        <v>200</v>
      </c>
    </row>
    <row r="12" spans="1:4">
      <c r="C12" s="3"/>
    </row>
    <row r="13" spans="1:4">
      <c r="A13" s="4" t="s">
        <v>3</v>
      </c>
      <c r="C13" s="2">
        <f>SUM(C8:C12)</f>
        <v>358</v>
      </c>
    </row>
    <row r="15" spans="1:4">
      <c r="A15" s="1" t="s">
        <v>53</v>
      </c>
    </row>
    <row r="16" spans="1:4">
      <c r="A16" t="s">
        <v>54</v>
      </c>
      <c r="C16" s="2">
        <v>50</v>
      </c>
    </row>
    <row r="17" spans="1:4">
      <c r="A17" s="4"/>
      <c r="C17" s="3"/>
    </row>
    <row r="18" spans="1:4">
      <c r="A18" s="4" t="s">
        <v>6</v>
      </c>
      <c r="C18" s="2">
        <f>SUM(C16:C17)</f>
        <v>50</v>
      </c>
    </row>
    <row r="20" spans="1:4">
      <c r="A20" t="s">
        <v>55</v>
      </c>
      <c r="D20" s="3">
        <f>+C13-C18</f>
        <v>308</v>
      </c>
    </row>
    <row r="22" spans="1:4" ht="15.75" thickBot="1">
      <c r="A22" t="s">
        <v>56</v>
      </c>
      <c r="D22" s="6">
        <f>+D5+D20</f>
        <v>7407.12</v>
      </c>
    </row>
    <row r="23" spans="1:4" ht="15.75" thickTop="1"/>
  </sheetData>
  <mergeCells count="2">
    <mergeCell ref="A1:D1"/>
    <mergeCell ref="A2:D2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25" sqref="A25"/>
    </sheetView>
  </sheetViews>
  <sheetFormatPr defaultRowHeight="15"/>
  <cols>
    <col min="1" max="1" width="58.42578125" customWidth="1"/>
    <col min="3" max="4" width="10.5703125" style="2" bestFit="1" customWidth="1"/>
    <col min="5" max="10" width="9.140625" style="2"/>
  </cols>
  <sheetData>
    <row r="1" spans="1:4">
      <c r="A1" s="8" t="s">
        <v>0</v>
      </c>
      <c r="B1" s="8"/>
      <c r="C1" s="8"/>
      <c r="D1" s="8"/>
    </row>
    <row r="2" spans="1:4">
      <c r="A2" s="8" t="s">
        <v>30</v>
      </c>
      <c r="B2" s="8"/>
      <c r="C2" s="8"/>
      <c r="D2" s="8"/>
    </row>
    <row r="5" spans="1:4">
      <c r="A5" t="s">
        <v>31</v>
      </c>
      <c r="D5" s="5">
        <v>6954.12</v>
      </c>
    </row>
    <row r="7" spans="1:4">
      <c r="A7" s="1" t="s">
        <v>32</v>
      </c>
    </row>
    <row r="8" spans="1:4">
      <c r="A8" t="s">
        <v>33</v>
      </c>
      <c r="C8" s="2">
        <v>30</v>
      </c>
    </row>
    <row r="9" spans="1:4">
      <c r="A9" t="s">
        <v>34</v>
      </c>
      <c r="B9" s="2">
        <v>30</v>
      </c>
    </row>
    <row r="10" spans="1:4">
      <c r="A10" t="s">
        <v>35</v>
      </c>
      <c r="B10" s="2">
        <v>55</v>
      </c>
      <c r="C10" s="2">
        <f>+B9+B10</f>
        <v>85</v>
      </c>
    </row>
    <row r="11" spans="1:4">
      <c r="A11" t="s">
        <v>40</v>
      </c>
      <c r="B11" s="2"/>
      <c r="C11" s="2">
        <v>2164.54</v>
      </c>
    </row>
    <row r="12" spans="1:4">
      <c r="A12" t="s">
        <v>41</v>
      </c>
      <c r="B12" s="2"/>
    </row>
    <row r="13" spans="1:4">
      <c r="A13" t="s">
        <v>43</v>
      </c>
      <c r="B13" s="2"/>
      <c r="C13" s="2">
        <v>80</v>
      </c>
    </row>
    <row r="14" spans="1:4">
      <c r="C14" s="3"/>
    </row>
    <row r="15" spans="1:4">
      <c r="A15" s="4" t="s">
        <v>3</v>
      </c>
      <c r="C15" s="2">
        <f>SUM(C8:C14)</f>
        <v>2359.54</v>
      </c>
    </row>
    <row r="17" spans="1:4">
      <c r="A17" s="1" t="s">
        <v>36</v>
      </c>
    </row>
    <row r="18" spans="1:4">
      <c r="A18" t="s">
        <v>37</v>
      </c>
      <c r="C18" s="2">
        <v>50</v>
      </c>
    </row>
    <row r="19" spans="1:4">
      <c r="A19" t="s">
        <v>39</v>
      </c>
      <c r="C19" s="2">
        <v>2164.54</v>
      </c>
    </row>
    <row r="20" spans="1:4">
      <c r="A20" t="s">
        <v>38</v>
      </c>
      <c r="C20" s="7"/>
    </row>
    <row r="21" spans="1:4">
      <c r="A21" s="4"/>
      <c r="C21" s="3"/>
    </row>
    <row r="22" spans="1:4">
      <c r="A22" s="4" t="s">
        <v>6</v>
      </c>
      <c r="C22" s="2">
        <f>SUM(C18:C21)</f>
        <v>2214.54</v>
      </c>
    </row>
    <row r="24" spans="1:4">
      <c r="A24" t="s">
        <v>45</v>
      </c>
      <c r="D24" s="3">
        <f>+C15-C22</f>
        <v>145</v>
      </c>
    </row>
    <row r="26" spans="1:4" ht="15.75" thickBot="1">
      <c r="A26" t="s">
        <v>42</v>
      </c>
      <c r="D26" s="6">
        <f>+D5+D24</f>
        <v>7099.12</v>
      </c>
    </row>
    <row r="27" spans="1:4" ht="15.75" thickTop="1"/>
    <row r="29" spans="1:4" ht="15.75" thickBot="1">
      <c r="A29" t="s">
        <v>44</v>
      </c>
      <c r="D29" s="6">
        <v>2929.87</v>
      </c>
    </row>
    <row r="30" spans="1:4" ht="15.75" thickTop="1"/>
  </sheetData>
  <mergeCells count="2">
    <mergeCell ref="A1:D1"/>
    <mergeCell ref="A2:D2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18" sqref="A18"/>
    </sheetView>
  </sheetViews>
  <sheetFormatPr defaultRowHeight="15"/>
  <cols>
    <col min="1" max="1" width="56.42578125" customWidth="1"/>
    <col min="3" max="3" width="9.140625" style="2"/>
    <col min="4" max="4" width="10.5703125" style="2" bestFit="1" customWidth="1"/>
    <col min="5" max="10" width="9.140625" style="2"/>
  </cols>
  <sheetData>
    <row r="1" spans="1:4">
      <c r="A1" s="8" t="s">
        <v>0</v>
      </c>
      <c r="B1" s="8"/>
      <c r="C1" s="8"/>
      <c r="D1" s="8"/>
    </row>
    <row r="2" spans="1:4">
      <c r="A2" s="8" t="s">
        <v>10</v>
      </c>
      <c r="B2" s="8"/>
      <c r="C2" s="8"/>
      <c r="D2" s="8"/>
    </row>
    <row r="5" spans="1:4">
      <c r="A5" t="s">
        <v>11</v>
      </c>
      <c r="D5" s="5">
        <v>6962.77</v>
      </c>
    </row>
    <row r="7" spans="1:4">
      <c r="A7" s="1" t="s">
        <v>12</v>
      </c>
    </row>
    <row r="8" spans="1:4">
      <c r="A8" t="s">
        <v>21</v>
      </c>
      <c r="C8" s="2">
        <v>40</v>
      </c>
    </row>
    <row r="9" spans="1:4">
      <c r="A9" t="s">
        <v>25</v>
      </c>
      <c r="C9" s="2">
        <v>25</v>
      </c>
    </row>
    <row r="10" spans="1:4">
      <c r="A10" t="s">
        <v>23</v>
      </c>
      <c r="B10" s="2">
        <v>30</v>
      </c>
    </row>
    <row r="11" spans="1:4">
      <c r="A11" t="s">
        <v>24</v>
      </c>
      <c r="B11" s="2">
        <v>15</v>
      </c>
      <c r="C11" s="2">
        <f>+B10+B11</f>
        <v>45</v>
      </c>
    </row>
    <row r="12" spans="1:4">
      <c r="A12" t="s">
        <v>22</v>
      </c>
      <c r="C12" s="3">
        <v>150</v>
      </c>
    </row>
    <row r="13" spans="1:4">
      <c r="A13" s="4" t="s">
        <v>3</v>
      </c>
      <c r="C13" s="2">
        <f>SUM(C8:C12)</f>
        <v>260</v>
      </c>
    </row>
    <row r="15" spans="1:4">
      <c r="A15" s="1" t="s">
        <v>13</v>
      </c>
    </row>
    <row r="16" spans="1:4">
      <c r="A16" t="s">
        <v>28</v>
      </c>
      <c r="C16" s="2">
        <v>50</v>
      </c>
    </row>
    <row r="17" spans="1:4">
      <c r="A17" t="s">
        <v>14</v>
      </c>
      <c r="C17" s="2">
        <v>54</v>
      </c>
    </row>
    <row r="18" spans="1:4">
      <c r="A18" t="s">
        <v>26</v>
      </c>
      <c r="C18" s="7">
        <v>164.65</v>
      </c>
    </row>
    <row r="19" spans="1:4">
      <c r="A19" s="4" t="s">
        <v>27</v>
      </c>
      <c r="C19" s="3"/>
    </row>
    <row r="20" spans="1:4">
      <c r="A20" s="4" t="s">
        <v>6</v>
      </c>
      <c r="C20" s="2">
        <f>SUM(C16:C19)</f>
        <v>268.64999999999998</v>
      </c>
    </row>
    <row r="22" spans="1:4">
      <c r="A22" t="s">
        <v>29</v>
      </c>
      <c r="D22" s="3">
        <f>+C13-C20</f>
        <v>-8.6499999999999773</v>
      </c>
    </row>
    <row r="24" spans="1:4" ht="15.75" thickBot="1">
      <c r="A24" t="s">
        <v>15</v>
      </c>
      <c r="D24" s="6">
        <f>+D5+D22</f>
        <v>6954.1200000000008</v>
      </c>
    </row>
    <row r="25" spans="1:4" ht="15.75" thickTop="1"/>
  </sheetData>
  <mergeCells count="2">
    <mergeCell ref="A1:D1"/>
    <mergeCell ref="A2:D2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A15" sqref="A15"/>
    </sheetView>
  </sheetViews>
  <sheetFormatPr defaultRowHeight="15"/>
  <cols>
    <col min="1" max="1" width="51.5703125" bestFit="1" customWidth="1"/>
    <col min="2" max="3" width="9.140625" style="2"/>
    <col min="4" max="4" width="10.5703125" style="2" bestFit="1" customWidth="1"/>
    <col min="5" max="10" width="9.140625" style="2"/>
  </cols>
  <sheetData>
    <row r="1" spans="1:4">
      <c r="A1" s="8" t="s">
        <v>0</v>
      </c>
      <c r="B1" s="8"/>
      <c r="C1" s="8"/>
      <c r="D1" s="8"/>
    </row>
    <row r="2" spans="1:4">
      <c r="A2" s="8" t="s">
        <v>1</v>
      </c>
      <c r="B2" s="8"/>
      <c r="C2" s="8"/>
      <c r="D2" s="8"/>
    </row>
    <row r="5" spans="1:4">
      <c r="A5" t="s">
        <v>9</v>
      </c>
      <c r="D5" s="5">
        <v>6980.11</v>
      </c>
    </row>
    <row r="7" spans="1:4">
      <c r="A7" s="1" t="s">
        <v>2</v>
      </c>
    </row>
    <row r="8" spans="1:4">
      <c r="A8" t="s">
        <v>18</v>
      </c>
      <c r="C8" s="2">
        <v>30</v>
      </c>
    </row>
    <row r="9" spans="1:4">
      <c r="A9" t="s">
        <v>19</v>
      </c>
      <c r="B9" s="2">
        <v>30</v>
      </c>
    </row>
    <row r="10" spans="1:4">
      <c r="A10" t="s">
        <v>20</v>
      </c>
      <c r="B10" s="2">
        <v>10</v>
      </c>
      <c r="C10" s="2">
        <f>+B9+B10</f>
        <v>40</v>
      </c>
    </row>
    <row r="11" spans="1:4">
      <c r="A11" t="s">
        <v>17</v>
      </c>
      <c r="C11" s="3">
        <v>62.66</v>
      </c>
    </row>
    <row r="12" spans="1:4">
      <c r="A12" s="4" t="s">
        <v>3</v>
      </c>
      <c r="C12" s="2">
        <f>SUM(C8:C11)</f>
        <v>132.66</v>
      </c>
    </row>
    <row r="14" spans="1:4">
      <c r="A14" s="1" t="s">
        <v>4</v>
      </c>
    </row>
    <row r="15" spans="1:4">
      <c r="A15" t="s">
        <v>16</v>
      </c>
      <c r="C15" s="2">
        <v>50</v>
      </c>
    </row>
    <row r="16" spans="1:4">
      <c r="A16" t="s">
        <v>5</v>
      </c>
      <c r="C16" s="3">
        <v>100</v>
      </c>
    </row>
    <row r="17" spans="1:4">
      <c r="A17" s="4" t="s">
        <v>6</v>
      </c>
      <c r="C17" s="2">
        <f>SUM(C15:C16)</f>
        <v>150</v>
      </c>
    </row>
    <row r="19" spans="1:4">
      <c r="A19" t="s">
        <v>7</v>
      </c>
      <c r="D19" s="3">
        <f>+C12-C17</f>
        <v>-17.340000000000003</v>
      </c>
    </row>
    <row r="21" spans="1:4" ht="15.75" thickBot="1">
      <c r="A21" t="s">
        <v>8</v>
      </c>
      <c r="D21" s="6">
        <f>+D5+D19</f>
        <v>6962.7699999999995</v>
      </c>
    </row>
    <row r="22" spans="1:4" ht="15.75" thickTop="1"/>
  </sheetData>
  <mergeCells count="2">
    <mergeCell ref="A1:D1"/>
    <mergeCell ref="A2:D2"/>
  </mergeCells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0821</vt:lpstr>
      <vt:lpstr>0521</vt:lpstr>
      <vt:lpstr>0421</vt:lpstr>
      <vt:lpstr>0321</vt:lpstr>
      <vt:lpstr>0221</vt:lpstr>
      <vt:lpstr>0121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Crombie</dc:creator>
  <cp:lastModifiedBy>Owner</cp:lastModifiedBy>
  <cp:lastPrinted>2021-10-11T16:38:54Z</cp:lastPrinted>
  <dcterms:created xsi:type="dcterms:W3CDTF">2021-02-04T15:03:10Z</dcterms:created>
  <dcterms:modified xsi:type="dcterms:W3CDTF">2021-10-11T16:43:41Z</dcterms:modified>
</cp:coreProperties>
</file>